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xelPalmaersCooperli\Downloads\"/>
    </mc:Choice>
  </mc:AlternateContent>
  <xr:revisionPtr revIDLastSave="0" documentId="13_ncr:1_{C97821E7-707F-4C55-93E9-19FEDE808CAA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REGISTER" sheetId="15" r:id="rId1"/>
  </sheets>
  <definedNames>
    <definedName name="_xlnm.Print_Titles" localSheetId="0">REGISTER!$1:$9</definedName>
    <definedName name="_xlnm.Print_Area" localSheetId="0">REGISTER!$A$1:$AS$11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11" i="15" l="1"/>
  <c r="AS10" i="15"/>
  <c r="L10" i="15" a="1"/>
  <c r="L10" i="15" s="1"/>
  <c r="T10" i="15" l="1" a="1"/>
  <c r="T10" i="15" s="1"/>
  <c r="AB10" i="15" a="1"/>
  <c r="AB10" i="15" s="1"/>
  <c r="AR10" i="15" l="1" a="1"/>
  <c r="AR10" i="15" s="1"/>
  <c r="AN10" i="15" a="1"/>
  <c r="AN10" i="15" s="1"/>
  <c r="AJ10" i="15" a="1"/>
  <c r="AJ10" i="15" s="1"/>
  <c r="AF10" i="15" a="1"/>
  <c r="AF10" i="15" s="1"/>
  <c r="X10" i="15" a="1"/>
  <c r="X10" i="15" s="1"/>
  <c r="P10" i="15" l="1"/>
  <c r="N10" i="15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<sst xmlns="http://schemas.openxmlformats.org/spreadsheetml/2006/main" count="97" uniqueCount="96">
  <si>
    <t xml:space="preserve">  approuvée</t>
  </si>
  <si>
    <t xml:space="preserve">  à compléter</t>
  </si>
  <si>
    <t xml:space="preserve">  refusée</t>
  </si>
  <si>
    <t xml:space="preserve">  en attente d'approbation</t>
  </si>
  <si>
    <t xml:space="preserve">  non concerné</t>
  </si>
  <si>
    <t>${markup}</t>
  </si>
  <si>
    <t>${listrow}</t>
  </si>
  <si>
    <t>${target.modification_date}</t>
  </si>
  <si>
    <t>${target.owner}</t>
  </si>
  <si>
    <t>${startdate}</t>
  </si>
  <si>
    <t>${name}</t>
  </si>
  <si>
    <t>Type</t>
  </si>
  <si>
    <t>W</t>
  </si>
  <si>
    <t>NC</t>
  </si>
  <si>
    <t>En retard ?</t>
  </si>
  <si>
    <t>Date modification</t>
  </si>
  <si>
    <t>No</t>
  </si>
  <si>
    <t>Visa</t>
  </si>
  <si>
    <t>${design_label}</t>
  </si>
  <si>
    <t>lifestatus</t>
  </si>
  <si>
    <t>completed status</t>
  </si>
  <si>
    <t>${completed_status}</t>
  </si>
  <si>
    <t>${life_status}</t>
  </si>
  <si>
    <t>Statut</t>
  </si>
  <si>
    <t>${owner}</t>
  </si>
  <si>
    <t>Origine WF</t>
  </si>
  <si>
    <t xml:space="preserve">LISTING EXAMPLE   </t>
  </si>
  <si>
    <t>Approved</t>
  </si>
  <si>
    <t>Approved with remark</t>
  </si>
  <si>
    <t>Refused</t>
  </si>
  <si>
    <t>Waiting approval</t>
  </si>
  <si>
    <t>Waiting (overdue)</t>
  </si>
  <si>
    <t>Not concerned</t>
  </si>
  <si>
    <t>Revision</t>
  </si>
  <si>
    <t xml:space="preserve">${demo_en_rev}
		</t>
  </si>
  <si>
    <t>${demo_en_type}</t>
  </si>
  <si>
    <t>Package</t>
  </si>
  <si>
    <t>${demo_en_package}</t>
  </si>
  <si>
    <t>${demo_en_number}</t>
  </si>
  <si>
    <t>Originator</t>
  </si>
  <si>
    <t>Name</t>
  </si>
  <si>
    <t>Start date</t>
  </si>
  <si>
    <t>Due Date</t>
  </si>
  <si>
    <t>DEV</t>
  </si>
  <si>
    <t>Ass DEV</t>
  </si>
  <si>
    <t>Status DEV</t>
  </si>
  <si>
    <t>AR1</t>
  </si>
  <si>
    <t>Ass AR1</t>
  </si>
  <si>
    <t>Status AR1</t>
  </si>
  <si>
    <t>Com AR1</t>
  </si>
  <si>
    <t>AR2</t>
  </si>
  <si>
    <t>Ass AR2</t>
  </si>
  <si>
    <t>Status AR2</t>
  </si>
  <si>
    <t>Com AR2</t>
  </si>
  <si>
    <t>STAB</t>
  </si>
  <si>
    <t>Ass STAB</t>
  </si>
  <si>
    <t>Status STAB</t>
  </si>
  <si>
    <t>Com STAB</t>
  </si>
  <si>
    <t>MEP</t>
  </si>
  <si>
    <t>Ass MEP</t>
  </si>
  <si>
    <t>Status MEP</t>
  </si>
  <si>
    <t>Com MEP</t>
  </si>
  <si>
    <t>QHSE</t>
  </si>
  <si>
    <t>Ass QHSE</t>
  </si>
  <si>
    <t>Status QHSE</t>
  </si>
  <si>
    <t>Com QHSE</t>
  </si>
  <si>
    <t>CB</t>
  </si>
  <si>
    <t>Ass CB</t>
  </si>
  <si>
    <t>Status CB</t>
  </si>
  <si>
    <t>Com CB</t>
  </si>
  <si>
    <t>Com DEV</t>
  </si>
  <si>
    <t>A</t>
  </si>
  <si>
    <t>B</t>
  </si>
  <si>
    <t>R</t>
  </si>
  <si>
    <t>${demo_en_og}</t>
  </si>
  <si>
    <t>${actions.demo_en_action_og.demo_en_answer}</t>
  </si>
  <si>
    <t>${actions.demo_en_action_og.demo_en_comment}</t>
  </si>
  <si>
    <t>${demo_en_ar_1}</t>
  </si>
  <si>
    <t>${actions.demo_en_action_ar_1.demo_en_answer}</t>
  </si>
  <si>
    <t>${actions.demo_en_action_ar_1.demo_en_comment}</t>
  </si>
  <si>
    <t>${demo_en_ar_2}</t>
  </si>
  <si>
    <t>${actions.demo_en_action_ar_2.demo_en_answer}</t>
  </si>
  <si>
    <t>${actions.demo_en_action_ar_2.demo_en_comment}</t>
  </si>
  <si>
    <t>${demo_en_ir_stab}</t>
  </si>
  <si>
    <t>${actions.demo_en_action_ir_stab.demo_en_answer}</t>
  </si>
  <si>
    <t>${actions.demo_en_action_ir_stab.demo_en_comment}</t>
  </si>
  <si>
    <t>${demo_en_ir_techn}</t>
  </si>
  <si>
    <t>${actions.demo_en_action_ir_techn.demo_en_answer}</t>
  </si>
  <si>
    <t>${actions.demo_en_action_ir_techn.demo_en_comment}</t>
  </si>
  <si>
    <t>${demo_en_qhse}</t>
  </si>
  <si>
    <t>${actions.demo_en_action_qhse.demo_en_answer}</t>
  </si>
  <si>
    <t>${actions.demo_en_action_qhse.demo_en_comment}</t>
  </si>
  <si>
    <t>${demo_en_bc}</t>
  </si>
  <si>
    <t>${actions.demo_en_action_bc.demo_en_answer}</t>
  </si>
  <si>
    <t>${actions.demo_en_action_bc.demo_en_comment}</t>
  </si>
  <si>
    <t>Comment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</si>
</sst>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6"/>
      <name val="Arial"/>
      <family val="2"/>
    </font>
    <font>
      <sz val="8"/>
      <name val="Arial"/>
      <family val="2"/>
    </font>
    <font>
      <b/>
      <sz val="8"/>
      <color theme="0"/>
      <name val="Arial"/>
      <family val="2"/>
    </font>
    <font>
      <b/>
      <sz val="16"/>
      <name val="Arial"/>
      <family val="2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4" fillId="0" borderId="0" xfId="0" applyFont="1"/>
    <xf numFmtId="0" fontId="2" fillId="0" borderId="0" xfId="0" applyFont="1"/>
    <xf numFmtId="0" fontId="5" fillId="0" borderId="0" xfId="0" applyFont="1"/>
    <xf numFmtId="0" fontId="4" fillId="0" borderId="0" xfId="0" applyFont="1" applyAlignment="1">
      <alignment vertical="top"/>
    </xf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4" xfId="0" applyFont="1" applyBorder="1"/>
    <xf numFmtId="0" fontId="2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/>
    </xf>
    <xf numFmtId="14" fontId="2" fillId="0" borderId="1" xfId="0" quotePrefix="1" applyNumberFormat="1" applyFont="1" applyBorder="1" applyAlignment="1">
      <alignment horizontal="center"/>
    </xf>
    <xf numFmtId="0" fontId="7" fillId="2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3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2" fillId="0" borderId="1" xfId="0" applyFont="1" applyBorder="1"/>
    <xf numFmtId="0" fontId="3" fillId="0" borderId="7" xfId="0" applyFont="1" applyBorder="1" applyAlignment="1">
      <alignment horizontal="center" textRotation="90"/>
    </xf>
    <xf numFmtId="0" fontId="3" fillId="0" borderId="7" xfId="0" applyFont="1" applyBorder="1" applyAlignment="1">
      <alignment horizontal="center" vertical="center" textRotation="90" wrapText="1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14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9" xfId="0" applyFont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0" fontId="8" fillId="0" borderId="10" xfId="0" applyFont="1" applyBorder="1" applyAlignment="1">
      <alignment horizontal="right" vertical="center"/>
    </xf>
    <xf numFmtId="0" fontId="8" fillId="0" borderId="16" xfId="0" applyFont="1" applyBorder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8" fillId="0" borderId="17" xfId="0" applyFont="1" applyBorder="1" applyAlignment="1">
      <alignment horizontal="right" vertical="center"/>
    </xf>
    <xf numFmtId="0" fontId="8" fillId="0" borderId="13" xfId="0" applyFont="1" applyBorder="1" applyAlignment="1">
      <alignment horizontal="right" vertical="center"/>
    </xf>
    <xf numFmtId="0" fontId="8" fillId="0" borderId="14" xfId="0" applyFont="1" applyBorder="1" applyAlignment="1">
      <alignment horizontal="right" vertical="center"/>
    </xf>
    <xf numFmtId="0" fontId="8" fillId="0" borderId="15" xfId="0" applyFont="1" applyBorder="1" applyAlignment="1">
      <alignment horizontal="right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vertical="center"/>
    </xf>
    <xf numFmtId="0" fontId="1" fillId="4" borderId="12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5" borderId="18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vertical="center"/>
    </xf>
    <xf numFmtId="0" fontId="1" fillId="6" borderId="12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7" borderId="11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vertical="center"/>
    </xf>
    <xf numFmtId="0" fontId="1" fillId="7" borderId="2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7" fillId="7" borderId="0" xfId="0" applyFont="1" applyFill="1" applyAlignment="1">
      <alignment horizontal="center" vertical="center"/>
    </xf>
  </cellXfs>
  <cellStyles count="1">
    <cellStyle name="Normal" xfId="0" builtinId="0"/>
  </cellStyles>
  <dxfs count="113"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ont>
        <color auto="1"/>
      </font>
      <fill>
        <patternFill>
          <bgColor theme="4" tint="0.59996337778862885"/>
        </patternFill>
      </fill>
    </dxf>
    <dxf>
      <fill>
        <patternFill>
          <bgColor theme="0" tint="-0.1499679555650502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1499679555650502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1499679555650502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ont>
        <color auto="1"/>
      </font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center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center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center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center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center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  <alignment horizontal="center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4" formatCode="dd/mm/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4" formatCode="dd/mm/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4" formatCode="dd/mm/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bottom" textRotation="9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mruColors>
      <color rgb="FF00CC00"/>
      <color rgb="FF33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10" Type="http://schemas.openxmlformats.org/officeDocument/2006/relationships/customXml" Target="../customXml/item4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188069</xdr:colOff>
      <xdr:row>2</xdr:row>
      <xdr:rowOff>129540</xdr:rowOff>
    </xdr:from>
    <xdr:to>
      <xdr:col>3</xdr:col>
      <xdr:colOff>243116</xdr:colOff>
      <xdr:row>5</xdr:row>
      <xdr:rowOff>7620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45D86D1B-5A37-4BE0-9765-3F5F759D86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8149" y="502920"/>
          <a:ext cx="535107" cy="434340"/>
        </a:xfrm>
        <a:prstGeom prst="rect">
          <a:avLst/>
        </a:prstGeom>
      </xdr:spPr>
    </xdr:pic>
    <xdr:clientData/>
  </xdr:twoCellAnchor>
  <xdr:twoCellAnchor editAs="oneCell">
    <xdr:from>
      <xdr:col>1</xdr:col>
      <xdr:colOff>449580</xdr:colOff>
      <xdr:row>5</xdr:row>
      <xdr:rowOff>31157</xdr:rowOff>
    </xdr:from>
    <xdr:to>
      <xdr:col>3</xdr:col>
      <xdr:colOff>449580</xdr:colOff>
      <xdr:row>6</xdr:row>
      <xdr:rowOff>127816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692EBB1C-8723-4715-89C0-ABA09407AE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960797"/>
          <a:ext cx="960120" cy="279539"/>
        </a:xfrm>
        <a:prstGeom prst="rect">
          <a:avLst/>
        </a:prstGeom>
      </xdr:spPr>
    </xdr:pic>
    <xdr:clientData/>
  </xdr:twoCellAnchor>
  <xdr:twoCellAnchor>
    <xdr:from>
      <xdr:col>3</xdr:col>
      <xdr:colOff>510541</xdr:colOff>
      <xdr:row>2</xdr:row>
      <xdr:rowOff>114300</xdr:rowOff>
    </xdr:from>
    <xdr:to>
      <xdr:col>6</xdr:col>
      <xdr:colOff>695325</xdr:colOff>
      <xdr:row>5</xdr:row>
      <xdr:rowOff>17145</xdr:rowOff>
    </xdr:to>
    <xdr:grpSp>
      <xdr:nvGrpSpPr>
        <xdr:cNvPr id="2" name="Groupe 1">
          <a:extLst>
            <a:ext uri="{FF2B5EF4-FFF2-40B4-BE49-F238E27FC236}">
              <a16:creationId xmlns:a16="http://schemas.microsoft.com/office/drawing/2014/main" id="{7ED863EC-F6CA-4B81-99E3-0DD73733CAA2}"/>
            </a:ext>
          </a:extLst>
        </xdr:cNvPr>
        <xdr:cNvGrpSpPr/>
      </xdr:nvGrpSpPr>
      <xdr:grpSpPr>
        <a:xfrm>
          <a:off x="1621791" y="484717"/>
          <a:ext cx="1401867" cy="453178"/>
          <a:chOff x="4229100" y="4267200"/>
          <a:chExt cx="3370669" cy="1045845"/>
        </a:xfrm>
      </xdr:grpSpPr>
      <xdr:pic>
        <xdr:nvPicPr>
          <xdr:cNvPr id="7" name="Image 6">
            <a:extLst>
              <a:ext uri="{FF2B5EF4-FFF2-40B4-BE49-F238E27FC236}">
                <a16:creationId xmlns:a16="http://schemas.microsoft.com/office/drawing/2014/main" id="{DE7B1190-F50C-4B5A-810E-52C3FABE6D49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229100" y="4267200"/>
            <a:ext cx="1044919" cy="1045845"/>
          </a:xfrm>
          <a:prstGeom prst="ellipse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8" name="Image 7">
            <a:extLst>
              <a:ext uri="{FF2B5EF4-FFF2-40B4-BE49-F238E27FC236}">
                <a16:creationId xmlns:a16="http://schemas.microsoft.com/office/drawing/2014/main" id="{37704E7F-9D98-4D2C-8DF7-8E7B3BF2B813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442482" y="4297869"/>
            <a:ext cx="981178" cy="982792"/>
          </a:xfrm>
          <a:prstGeom prst="ellipse">
            <a:avLst/>
          </a:prstGeom>
          <a:noFill/>
          <a:ln>
            <a:solidFill>
              <a:schemeClr val="bg1">
                <a:lumMod val="65000"/>
              </a:schemeClr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9" name="Image 8">
            <a:extLst>
              <a:ext uri="{FF2B5EF4-FFF2-40B4-BE49-F238E27FC236}">
                <a16:creationId xmlns:a16="http://schemas.microsoft.com/office/drawing/2014/main" id="{DB3570B8-6BE9-4063-A7B4-AD49B9AD0A2C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614160" y="4297680"/>
            <a:ext cx="985609" cy="986790"/>
          </a:xfrm>
          <a:prstGeom prst="ellipse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B41423B-8B0C-A84C-9E9B-F9D98C442378}" name="Tableau1" displayName="Tableau1" ref="B9:AS11" totalsRowShown="0" headerRowDxfId="112" dataDxfId="110" headerRowBorderDxfId="111" tableBorderDxfId="109">
  <autoFilter ref="B9:AS11" xr:uid="{847F09E9-2DDC-5349-A3D6-D9EBCC4FC398}"/>
  <sortState xmlns:xlrd2="http://schemas.microsoft.com/office/spreadsheetml/2017/richdata2" ref="B10:AS11">
    <sortCondition ref="B10:B11"/>
    <sortCondition ref="C10:C11"/>
    <sortCondition ref="D10:D11"/>
    <sortCondition ref="E10:E11"/>
  </sortState>
  <tableColumns count="44">
    <tableColumn id="46" xr3:uid="{AB780DA2-F1BD-429C-8FD5-A7825C0D080A}" name="Package" dataDxfId="108"/>
    <tableColumn id="1" xr3:uid="{90244916-B5E2-4055-BA7B-05B04DE7E5B5}" name="Type" dataDxfId="107"/>
    <tableColumn id="3" xr3:uid="{06F941E1-F4DF-E94D-A6B9-D2A0895A88A4}" name="No" dataDxfId="106"/>
    <tableColumn id="5" xr3:uid="{6B7DA9EF-F81D-3A4E-B01D-EEF32B8EBB7D}" name="Revision" dataDxfId="105"/>
    <tableColumn id="47" xr3:uid="{913E0525-94CD-4170-8E63-872A405D869D}" name="Date modification" dataDxfId="104"/>
    <tableColumn id="48" xr3:uid="{386F9C5B-1A52-490B-B7D8-D9B800B8BE83}" name="Visa" dataDxfId="103"/>
    <tableColumn id="6" xr3:uid="{5DC36487-1384-624F-849E-C3801E1556AB}" name="Originator" dataDxfId="102"/>
    <tableColumn id="49" xr3:uid="{61EF7912-9642-4628-85F2-2DD8DA7F6F54}" name="Origine WF" dataDxfId="101"/>
    <tableColumn id="62" xr3:uid="{3E111678-B8C8-1240-BD91-2C1807EF963D}" name="lifestatus" dataDxfId="100"/>
    <tableColumn id="63" xr3:uid="{14C561AB-6F25-6E4F-A55D-D95C016AD260}" name="completed status" dataDxfId="99"/>
    <tableColumn id="65" xr3:uid="{DCDCB6E5-5190-F44E-8D1B-563F0E413C6E}" name="Statut" dataDxfId="98"/>
    <tableColumn id="7" xr3:uid="{15B18365-675A-AB4B-89B9-0E476061F87D}" name="Name" dataDxfId="97"/>
    <tableColumn id="45" xr3:uid="{2C71D5C2-1C03-43EC-9498-FD63910E570A}" name="En retard ?" dataDxfId="96">
      <calculatedColumnFormula>IF(AND(OR(T10="W",X10="W",AF10="W",AJ10="W",AN10="W",AR10="W",#REF!="W",#REF!="W",#REF!="W",#REF!="W",EH10="W"),P10&lt;TODAY()),TRUE,FALSE)</calculatedColumnFormula>
    </tableColumn>
    <tableColumn id="11" xr3:uid="{FEC0F2FB-D9CD-A84D-BC59-3D58B2BCBE18}" name="Start date" dataDxfId="95"/>
    <tableColumn id="44" xr3:uid="{3766662E-C269-4268-AB1E-82DE923EDCA0}" name="Due Date" dataDxfId="94">
      <calculatedColumnFormula>O10+7*2</calculatedColumnFormula>
    </tableColumn>
    <tableColumn id="12" xr3:uid="{087A35E9-69C1-114F-B61B-5A1FCC18D389}" name="Ass DEV" dataDxfId="93"/>
    <tableColumn id="13" xr3:uid="{50601919-95E8-5B44-BF0C-BC8268D94B71}" name="Status DEV" dataDxfId="92"/>
    <tableColumn id="50" xr3:uid="{419F8992-8F6D-404B-8836-E982EBAB8137}" name="Com DEV" dataDxfId="91"/>
    <tableColumn id="14" xr3:uid="{33DFC26C-2F95-104B-8EDB-2167F5A96FA8}" name="DEV" dataDxfId="90">
      <calculatedColumnFormula array="1">IF(Q10="","",_xlfn.IFS(AND(Q10&lt;&gt;"",R10=""),"W",AND(Q10&lt;&gt;"",R10&lt;&gt;""),R10))</calculatedColumnFormula>
    </tableColumn>
    <tableColumn id="8" xr3:uid="{D10E298C-A15D-CC44-948F-C4EAB5B7FB80}" name="Ass AR1" dataDxfId="89"/>
    <tableColumn id="9" xr3:uid="{C37B4889-1F48-4F43-9519-91F6E9559687}" name="Status AR1" dataDxfId="88"/>
    <tableColumn id="51" xr3:uid="{6707FFD8-5147-D244-9FB3-05E1982AA2D3}" name="Com AR1" dataDxfId="87"/>
    <tableColumn id="10" xr3:uid="{0B7DF158-C134-774C-B6BB-9B36E0177885}" name="AR1" dataDxfId="86">
      <calculatedColumnFormula array="1">_xlfn.IFS(AND(U10&lt;&gt;"",V10=""),"W",AND(U10&lt;&gt;"",V10&lt;&gt;""),V10,AND(U10="",$O$10&lt;&gt;""),"NC")</calculatedColumnFormula>
    </tableColumn>
    <tableColumn id="2" xr3:uid="{56422B08-298C-6E49-B035-AE985DB9FD87}" name="Ass AR2" dataDxfId="85"/>
    <tableColumn id="4" xr3:uid="{88F8EBF5-D0FB-4749-811D-5EC70B00D8B8}" name="Status AR2" dataDxfId="84"/>
    <tableColumn id="52" xr3:uid="{E4D3B50A-6220-3143-83C5-CBC1EE28519E}" name="Com AR2" dataDxfId="83"/>
    <tableColumn id="42" xr3:uid="{96D96742-2A21-EC44-A9C4-FD4DFEF316E9}" name="AR2" dataDxfId="82"/>
    <tableColumn id="15" xr3:uid="{F14982B1-3A3D-1E49-ADD1-15C7BCD16A18}" name="Ass STAB" dataDxfId="81"/>
    <tableColumn id="16" xr3:uid="{DC9A0134-3E4E-7A46-A623-0AD73B5A5AE8}" name="Status STAB" dataDxfId="80"/>
    <tableColumn id="53" xr3:uid="{36A72589-3F17-6743-A0FB-AD31A97E8965}" name="Com STAB" dataDxfId="79"/>
    <tableColumn id="17" xr3:uid="{27103930-1EA8-2341-9615-0E56A57A2FA5}" name="STAB" dataDxfId="78">
      <calculatedColumnFormula array="1">_xlfn.IFS(AND(AC10&lt;&gt;"",AD10=""),"W",AND(AC10&lt;&gt;"",AD10&lt;&gt;""),AD10,AND(AC10="",$O$10&lt;&gt;""),"NC")</calculatedColumnFormula>
    </tableColumn>
    <tableColumn id="18" xr3:uid="{B042A904-75A8-F54E-8E90-B0D4B67DDF11}" name="Ass MEP" dataDxfId="77"/>
    <tableColumn id="19" xr3:uid="{2427C348-C0BF-924F-9472-6525FCE671E4}" name="Status MEP" dataDxfId="76"/>
    <tableColumn id="54" xr3:uid="{A26E2EFF-78AC-CA4B-B478-6D0B3C238E60}" name="Com MEP" dataDxfId="75"/>
    <tableColumn id="20" xr3:uid="{4865F902-DCA8-9641-98F6-A2EC53ABF09E}" name="MEP" dataDxfId="74">
      <calculatedColumnFormula array="1">_xlfn.IFS(AND(AG10&lt;&gt;"",AH10=""),"W",AND(AG10&lt;&gt;"",AH10&lt;&gt;""),AH10,AND(AG10="",$O$10&lt;&gt;""),"NC")</calculatedColumnFormula>
    </tableColumn>
    <tableColumn id="21" xr3:uid="{C6D40C05-9DBD-7E4A-9262-57E5DCFCB438}" name="Ass QHSE" dataDxfId="73"/>
    <tableColumn id="22" xr3:uid="{8B9FFE39-1119-6149-BB32-8496B7407830}" name="Status QHSE" dataDxfId="72"/>
    <tableColumn id="55" xr3:uid="{4AEF2AB2-CF3E-C54A-ACFC-84DA077C8575}" name="Com QHSE" dataDxfId="71"/>
    <tableColumn id="23" xr3:uid="{9F078153-6E4E-3546-8A84-677FFD8A3F2F}" name="QHSE" dataDxfId="70">
      <calculatedColumnFormula array="1">_xlfn.IFS(AND(AK10&lt;&gt;"",AL10=""),"W",AND(AK10&lt;&gt;"",AL10&lt;&gt;""),AL10,AND(AK10="",$O$10&lt;&gt;""),"NC")</calculatedColumnFormula>
    </tableColumn>
    <tableColumn id="24" xr3:uid="{635682D5-14F0-DB43-BE5C-DC7555AEA217}" name="Ass CB" dataDxfId="69"/>
    <tableColumn id="25" xr3:uid="{913DF1F3-A74A-FC45-8E19-482850D0AB31}" name="Status CB" dataDxfId="68"/>
    <tableColumn id="56" xr3:uid="{36D0E27A-3586-1340-941A-88745AF2F863}" name="Com CB" dataDxfId="67"/>
    <tableColumn id="26" xr3:uid="{12D6430F-49E2-3D46-97FD-0AC34D5B966C}" name="CB" dataDxfId="66">
      <calculatedColumnFormula array="1">_xlfn.IFS(AND(AO10&lt;&gt;"",AP10=""),"W",AND(AO10&lt;&gt;"",AP10&lt;&gt;""),AP10,AND(AO10="",$O$10&lt;&gt;""),"NC")</calculatedColumnFormula>
    </tableColumn>
    <tableColumn id="32" xr3:uid="{0B6FDB5C-EB0F-B24E-89E9-F573E06F093B}" name="Comment" dataDxfId="65">
      <calculatedColumnFormula>IF(S10&lt;&gt;"","[DEV] "&amp;S10&amp;CHAR(10)&amp;CHAR(10),"")&amp;
IF(W10&lt;&gt;"","[AR1] "&amp;W10&amp;CHAR(10)&amp;CHAR(10),"")&amp;
IF(AA10&lt;&gt;"","[AR2] "&amp;AA10&amp;CHAR(10)&amp;CHAR(10),"")&amp;
IF(AE10&lt;&gt;"","[STAB] "&amp;AE10&amp;CHAR(10)&amp;CHAR(10),"")&amp;
IF(AI10&lt;&gt;"","[MEP] "&amp;AI10&amp;CHAR(10)&amp;CHAR(10),"")&amp;
IF(AM10&lt;&gt;"","[QHSE] "&amp;AM10&amp;CHAR(10)&amp;CHAR(10),"")&amp;
IF(AQ10&lt;&gt;"","[CB] "&amp;AQ10&amp;CHAR(10)&amp;CHAR(10),"")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Cooperlink Official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074465"/>
      </a:accent1>
      <a:accent2>
        <a:srgbClr val="D85D4D"/>
      </a:accent2>
      <a:accent3>
        <a:srgbClr val="A6A6A6"/>
      </a:accent3>
      <a:accent4>
        <a:srgbClr val="FFBA02"/>
      </a:accent4>
      <a:accent5>
        <a:srgbClr val="0E6DA9"/>
      </a:accent5>
      <a:accent6>
        <a:srgbClr val="4B9FA5"/>
      </a:accent6>
      <a:hlink>
        <a:srgbClr val="0E6DA9"/>
      </a:hlink>
      <a:folHlink>
        <a:srgbClr val="A6A6A6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T19"/>
  <sheetViews>
    <sheetView tabSelected="1" zoomScale="90" zoomScaleNormal="90" zoomScaleSheetLayoutView="80" workbookViewId="0">
      <pane ySplit="9" topLeftCell="A10" activePane="bottomLeft" state="frozen"/>
      <selection pane="bottomLeft" activeCell="D14" sqref="D14"/>
    </sheetView>
  </sheetViews>
  <sheetFormatPr baseColWidth="10" defaultColWidth="11.42578125" defaultRowHeight="12.75" x14ac:dyDescent="0.2"/>
  <cols>
    <col min="1" max="1" width="2.42578125" style="1" customWidth="1"/>
    <col min="2" max="3" width="7.140625" style="1" customWidth="1"/>
    <col min="4" max="4" width="10.28515625" style="1" bestFit="1" customWidth="1"/>
    <col min="5" max="5" width="7.85546875" style="1" customWidth="1"/>
    <col min="6" max="6" width="11" style="1" hidden="1" customWidth="1"/>
    <col min="7" max="7" width="25.42578125" style="1" customWidth="1"/>
    <col min="8" max="8" width="13.28515625" style="1" customWidth="1"/>
    <col min="9" max="12" width="13.28515625" style="1" hidden="1" customWidth="1"/>
    <col min="13" max="13" width="64" style="1" customWidth="1"/>
    <col min="14" max="14" width="13.42578125" style="1" hidden="1" customWidth="1"/>
    <col min="15" max="16" width="18.42578125" style="1" customWidth="1"/>
    <col min="17" max="19" width="14.42578125" style="1" hidden="1" customWidth="1"/>
    <col min="20" max="20" width="5.42578125" style="35" customWidth="1"/>
    <col min="21" max="23" width="5.42578125" style="35" hidden="1" customWidth="1"/>
    <col min="24" max="24" width="5.28515625" style="35" customWidth="1"/>
    <col min="25" max="27" width="5.28515625" style="35" hidden="1" customWidth="1"/>
    <col min="28" max="28" width="5.28515625" style="35" customWidth="1"/>
    <col min="29" max="31" width="4.140625" style="35" hidden="1" customWidth="1"/>
    <col min="32" max="32" width="5.42578125" style="35" customWidth="1"/>
    <col min="33" max="35" width="4.140625" style="35" hidden="1" customWidth="1"/>
    <col min="36" max="36" width="5.42578125" style="35" customWidth="1"/>
    <col min="37" max="39" width="4.140625" style="35" hidden="1" customWidth="1"/>
    <col min="40" max="40" width="5.42578125" style="35" customWidth="1"/>
    <col min="41" max="43" width="4.140625" style="35" hidden="1" customWidth="1"/>
    <col min="44" max="44" width="5.42578125" style="35" customWidth="1"/>
    <col min="45" max="45" width="53.85546875" style="1" customWidth="1"/>
    <col min="46" max="16384" width="11.42578125" style="1"/>
  </cols>
  <sheetData>
    <row r="1" spans="1:46" ht="13.5" thickBot="1" x14ac:dyDescent="0.25">
      <c r="O1" s="4"/>
      <c r="P1" s="4"/>
      <c r="Q1" s="4"/>
      <c r="R1" s="4"/>
      <c r="S1" s="4"/>
      <c r="AT1" t="s">
        <v>5</v>
      </c>
    </row>
    <row r="2" spans="1:46" s="3" customFormat="1" ht="15.75" customHeight="1" x14ac:dyDescent="0.3">
      <c r="B2" s="44" t="s">
        <v>26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6"/>
      <c r="N2" s="31"/>
      <c r="O2" s="4"/>
      <c r="P2" s="4"/>
      <c r="Q2" s="4"/>
      <c r="R2" s="4"/>
      <c r="S2" s="4"/>
      <c r="T2" s="53" t="s">
        <v>71</v>
      </c>
      <c r="U2" s="54" t="s">
        <v>0</v>
      </c>
      <c r="V2" s="54"/>
      <c r="W2" s="54"/>
      <c r="X2" s="55" t="s">
        <v>27</v>
      </c>
      <c r="Y2" s="54"/>
      <c r="Z2" s="54"/>
      <c r="AA2" s="54"/>
      <c r="AB2" s="54"/>
      <c r="AC2" s="54"/>
      <c r="AD2" s="56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7"/>
      <c r="AP2" s="57"/>
      <c r="AQ2" s="57"/>
      <c r="AR2" s="56"/>
      <c r="AS2" s="23"/>
    </row>
    <row r="3" spans="1:46" s="4" customFormat="1" ht="14.25" customHeight="1" x14ac:dyDescent="0.2">
      <c r="B3" s="47"/>
      <c r="C3" s="48"/>
      <c r="D3" s="48"/>
      <c r="E3" s="48"/>
      <c r="F3" s="48"/>
      <c r="G3" s="48"/>
      <c r="H3" s="48"/>
      <c r="I3" s="48"/>
      <c r="J3" s="48"/>
      <c r="K3" s="48"/>
      <c r="L3" s="48"/>
      <c r="M3" s="49"/>
      <c r="N3" s="31"/>
      <c r="T3" s="58" t="s">
        <v>72</v>
      </c>
      <c r="U3" s="59" t="s">
        <v>1</v>
      </c>
      <c r="V3" s="59"/>
      <c r="W3" s="59"/>
      <c r="X3" s="60" t="s">
        <v>28</v>
      </c>
      <c r="Y3" s="61"/>
      <c r="Z3" s="61"/>
      <c r="AA3" s="61"/>
      <c r="AB3" s="61"/>
      <c r="AC3" s="61"/>
      <c r="AD3" s="62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3"/>
      <c r="AP3" s="63"/>
      <c r="AQ3" s="63"/>
      <c r="AR3" s="62"/>
      <c r="AS3" s="23"/>
    </row>
    <row r="4" spans="1:46" s="4" customFormat="1" ht="15" customHeight="1" x14ac:dyDescent="0.2">
      <c r="B4" s="47"/>
      <c r="C4" s="48"/>
      <c r="D4" s="48"/>
      <c r="E4" s="48"/>
      <c r="F4" s="48"/>
      <c r="G4" s="48"/>
      <c r="H4" s="48"/>
      <c r="I4" s="48"/>
      <c r="J4" s="48"/>
      <c r="K4" s="48"/>
      <c r="L4" s="48"/>
      <c r="M4" s="49"/>
      <c r="T4" s="64" t="s">
        <v>73</v>
      </c>
      <c r="U4" s="65" t="s">
        <v>2</v>
      </c>
      <c r="V4" s="65"/>
      <c r="W4" s="65"/>
      <c r="X4" s="66" t="s">
        <v>29</v>
      </c>
      <c r="Y4" s="65"/>
      <c r="Z4" s="65"/>
      <c r="AA4" s="65"/>
      <c r="AB4" s="65"/>
      <c r="AC4" s="65"/>
      <c r="AD4" s="67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8"/>
      <c r="AP4" s="68"/>
      <c r="AQ4" s="68"/>
      <c r="AR4" s="67"/>
      <c r="AS4" s="23"/>
    </row>
    <row r="5" spans="1:46" ht="14.25" customHeight="1" x14ac:dyDescent="0.2">
      <c r="A5" s="4"/>
      <c r="B5" s="47"/>
      <c r="C5" s="48"/>
      <c r="D5" s="48"/>
      <c r="E5" s="48"/>
      <c r="F5" s="48"/>
      <c r="G5" s="48"/>
      <c r="H5" s="48"/>
      <c r="I5" s="48"/>
      <c r="J5" s="48"/>
      <c r="K5" s="48"/>
      <c r="L5" s="48"/>
      <c r="M5" s="49"/>
      <c r="T5" s="40" t="s">
        <v>12</v>
      </c>
      <c r="U5" s="16" t="s">
        <v>3</v>
      </c>
      <c r="V5" s="16"/>
      <c r="W5" s="16"/>
      <c r="X5" s="30" t="s">
        <v>30</v>
      </c>
      <c r="Y5" s="28"/>
      <c r="Z5" s="28"/>
      <c r="AA5" s="28"/>
      <c r="AB5" s="28"/>
      <c r="AC5" s="28"/>
      <c r="AD5" s="29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39"/>
      <c r="AP5" s="39"/>
      <c r="AQ5" s="39"/>
      <c r="AR5" s="29"/>
      <c r="AS5" s="23"/>
    </row>
    <row r="6" spans="1:46" ht="14.25" customHeight="1" x14ac:dyDescent="0.2">
      <c r="A6" s="4"/>
      <c r="B6" s="47"/>
      <c r="C6" s="48"/>
      <c r="D6" s="48"/>
      <c r="E6" s="48"/>
      <c r="F6" s="48"/>
      <c r="G6" s="48"/>
      <c r="H6" s="48"/>
      <c r="I6" s="48"/>
      <c r="J6" s="48"/>
      <c r="K6" s="48"/>
      <c r="L6" s="48"/>
      <c r="M6" s="49"/>
      <c r="T6" s="69" t="s">
        <v>12</v>
      </c>
      <c r="U6" s="70"/>
      <c r="V6" s="70"/>
      <c r="W6" s="70"/>
      <c r="X6" s="71" t="s">
        <v>31</v>
      </c>
      <c r="Y6" s="72"/>
      <c r="Z6" s="72"/>
      <c r="AA6" s="72"/>
      <c r="AB6" s="72"/>
      <c r="AC6" s="73"/>
      <c r="AD6" s="74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5"/>
      <c r="AP6" s="75"/>
      <c r="AQ6" s="75"/>
      <c r="AR6" s="74"/>
      <c r="AS6" s="23"/>
    </row>
    <row r="7" spans="1:46" ht="15" customHeight="1" thickBot="1" x14ac:dyDescent="0.25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2"/>
      <c r="T7" s="41" t="s">
        <v>13</v>
      </c>
      <c r="U7" s="17" t="s">
        <v>4</v>
      </c>
      <c r="V7" s="17"/>
      <c r="W7" s="17"/>
      <c r="X7" s="27" t="s">
        <v>32</v>
      </c>
      <c r="Y7" s="25"/>
      <c r="Z7" s="25"/>
      <c r="AA7" s="25"/>
      <c r="AB7" s="25"/>
      <c r="AC7" s="25"/>
      <c r="AD7" s="26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38"/>
      <c r="AP7" s="38"/>
      <c r="AQ7" s="38"/>
      <c r="AR7" s="26"/>
      <c r="AS7" s="23"/>
    </row>
    <row r="8" spans="1:46" s="6" customFormat="1" ht="18" customHeight="1" x14ac:dyDescent="0.2">
      <c r="B8" s="10"/>
      <c r="C8" s="10"/>
      <c r="D8" s="10"/>
      <c r="F8" s="10"/>
      <c r="G8" s="1"/>
      <c r="T8" s="42"/>
      <c r="U8" s="42"/>
      <c r="V8" s="42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</row>
    <row r="9" spans="1:46" s="5" customFormat="1" ht="51" customHeight="1" x14ac:dyDescent="0.2">
      <c r="B9" s="36" t="s">
        <v>36</v>
      </c>
      <c r="C9" s="20" t="s">
        <v>11</v>
      </c>
      <c r="D9" s="20" t="s">
        <v>16</v>
      </c>
      <c r="E9" s="20" t="s">
        <v>33</v>
      </c>
      <c r="F9" s="20" t="s">
        <v>15</v>
      </c>
      <c r="G9" s="21" t="s">
        <v>17</v>
      </c>
      <c r="H9" s="21" t="s">
        <v>39</v>
      </c>
      <c r="I9" s="21" t="s">
        <v>25</v>
      </c>
      <c r="J9" s="21" t="s">
        <v>19</v>
      </c>
      <c r="K9" s="21" t="s">
        <v>20</v>
      </c>
      <c r="L9" s="21" t="s">
        <v>23</v>
      </c>
      <c r="M9" s="21" t="s">
        <v>40</v>
      </c>
      <c r="N9" s="21" t="s">
        <v>14</v>
      </c>
      <c r="O9" s="22" t="s">
        <v>41</v>
      </c>
      <c r="P9" s="22" t="s">
        <v>42</v>
      </c>
      <c r="Q9" s="22" t="s">
        <v>44</v>
      </c>
      <c r="R9" s="22" t="s">
        <v>45</v>
      </c>
      <c r="S9" s="22" t="s">
        <v>70</v>
      </c>
      <c r="T9" s="33" t="s">
        <v>43</v>
      </c>
      <c r="U9" s="33" t="s">
        <v>47</v>
      </c>
      <c r="V9" s="33" t="s">
        <v>48</v>
      </c>
      <c r="W9" s="33" t="s">
        <v>49</v>
      </c>
      <c r="X9" s="33" t="s">
        <v>46</v>
      </c>
      <c r="Y9" s="33" t="s">
        <v>51</v>
      </c>
      <c r="Z9" s="33" t="s">
        <v>52</v>
      </c>
      <c r="AA9" s="33" t="s">
        <v>53</v>
      </c>
      <c r="AB9" s="33" t="s">
        <v>50</v>
      </c>
      <c r="AC9" s="33" t="s">
        <v>55</v>
      </c>
      <c r="AD9" s="33" t="s">
        <v>56</v>
      </c>
      <c r="AE9" s="33" t="s">
        <v>57</v>
      </c>
      <c r="AF9" s="33" t="s">
        <v>54</v>
      </c>
      <c r="AG9" s="34" t="s">
        <v>59</v>
      </c>
      <c r="AH9" s="34" t="s">
        <v>60</v>
      </c>
      <c r="AI9" s="34" t="s">
        <v>61</v>
      </c>
      <c r="AJ9" s="33" t="s">
        <v>58</v>
      </c>
      <c r="AK9" s="34" t="s">
        <v>63</v>
      </c>
      <c r="AL9" s="34" t="s">
        <v>64</v>
      </c>
      <c r="AM9" s="34" t="s">
        <v>65</v>
      </c>
      <c r="AN9" s="33" t="s">
        <v>62</v>
      </c>
      <c r="AO9" s="34" t="s">
        <v>67</v>
      </c>
      <c r="AP9" s="34" t="s">
        <v>68</v>
      </c>
      <c r="AQ9" s="34" t="s">
        <v>69</v>
      </c>
      <c r="AR9" s="33" t="s">
        <v>66</v>
      </c>
      <c r="AS9" s="20" t="s">
        <v>95</v>
      </c>
    </row>
    <row r="10" spans="1:46" s="2" customFormat="1" ht="17.100000000000001" customHeight="1" x14ac:dyDescent="0.2">
      <c r="B10" s="24" t="s">
        <v>37</v>
      </c>
      <c r="C10" s="7" t="s">
        <v>35</v>
      </c>
      <c r="D10" s="14" t="s">
        <v>38</v>
      </c>
      <c r="E10" s="24" t="s">
        <v>34</v>
      </c>
      <c r="F10" s="15" t="s">
        <v>7</v>
      </c>
      <c r="G10" s="15" t="s">
        <v>18</v>
      </c>
      <c r="H10" s="14" t="s">
        <v>8</v>
      </c>
      <c r="I10" s="14" t="s">
        <v>24</v>
      </c>
      <c r="J10" s="14" t="s">
        <v>22</v>
      </c>
      <c r="K10" s="14" t="s">
        <v>21</v>
      </c>
      <c r="L10" s="14" t="e" cm="1">
        <f t="array" ref="L10">_xlfn.IFS(AND(J10="CURRENT",K10="POSITIVE"),"VALIDE",AND(J10="CURRENT",K10="NEGATIVE"),"REFUSE",AND(J10="CURRENT",K10="ABORTED"),"AVORTE",AND(J10="CURRENT",K10="NONE"),"ENCOURS", J10="PREVIOUS","OBSOLETE")</f>
        <v>#N/A</v>
      </c>
      <c r="M10" s="19" t="s">
        <v>10</v>
      </c>
      <c r="N10" s="19" t="e">
        <f ca="1">IF(AND(OR(T10="W",X10="W",AF10="W",AJ10="W",AN10="W",AR10="W",#REF!="W",#REF!="W",#REF!="W",#REF!="W",EH10="W"),P10&lt;TODAY()),TRUE,FALSE)</f>
        <v>#REF!</v>
      </c>
      <c r="O10" s="8" t="s">
        <v>9</v>
      </c>
      <c r="P10" s="8" t="e">
        <f>O10+7*2</f>
        <v>#VALUE!</v>
      </c>
      <c r="Q10" s="8" t="s">
        <v>74</v>
      </c>
      <c r="R10" s="8" t="s">
        <v>75</v>
      </c>
      <c r="S10" s="8" t="s">
        <v>76</v>
      </c>
      <c r="T10" s="24" t="str" cm="1">
        <f t="array" ref="T10">_xlfn.IFS(AND(Q10&lt;&gt;"",R10=""),"W",AND(Q10&lt;&gt;"",R10&lt;&gt;""),R10,Q10="","")</f>
        <v>${actions.demo_en_action_og.demo_en_answer}</v>
      </c>
      <c r="U10" s="8" t="s">
        <v>77</v>
      </c>
      <c r="V10" s="8" t="s">
        <v>78</v>
      </c>
      <c r="W10" s="8" t="s">
        <v>79</v>
      </c>
      <c r="X10" s="24" t="str" cm="1">
        <f t="array" ref="X10">_xlfn.IFS(AND(U10&lt;&gt;"",V10=""),"W",AND(U10&lt;&gt;"",V10&lt;&gt;""),V10,U10="","")</f>
        <v>${actions.demo_en_action_ar_1.demo_en_answer}</v>
      </c>
      <c r="Y10" s="8" t="s">
        <v>80</v>
      </c>
      <c r="Z10" s="8" t="s">
        <v>81</v>
      </c>
      <c r="AA10" s="8" t="s">
        <v>82</v>
      </c>
      <c r="AB10" s="24" t="str" cm="1">
        <f t="array" ref="AB10">_xlfn.IFS(AND(Y10&lt;&gt;"",Z10=""),"W",AND(Y10&lt;&gt;"",Z10&lt;&gt;""),Z10,Y10="","")</f>
        <v>${actions.demo_en_action_ar_2.demo_en_answer}</v>
      </c>
      <c r="AC10" s="8" t="s">
        <v>83</v>
      </c>
      <c r="AD10" s="8" t="s">
        <v>84</v>
      </c>
      <c r="AE10" s="8" t="s">
        <v>85</v>
      </c>
      <c r="AF10" s="24" t="str" cm="1">
        <f t="array" ref="AF10">_xlfn.IFS(AND(AC10&lt;&gt;"",AD10=""),"W",AND(AC10&lt;&gt;"",AD10&lt;&gt;""),AD10,AC10="","")</f>
        <v>${actions.demo_en_action_ir_stab.demo_en_answer}</v>
      </c>
      <c r="AG10" s="8" t="s">
        <v>86</v>
      </c>
      <c r="AH10" s="8" t="s">
        <v>87</v>
      </c>
      <c r="AI10" s="8" t="s">
        <v>88</v>
      </c>
      <c r="AJ10" s="24" t="str" cm="1">
        <f t="array" ref="AJ10">_xlfn.IFS(AND(AG10&lt;&gt;"",AH10=""),"W",AND(AG10&lt;&gt;"",AH10&lt;&gt;""),AH10,AG10="","")</f>
        <v>${actions.demo_en_action_ir_techn.demo_en_answer}</v>
      </c>
      <c r="AK10" s="8" t="s">
        <v>89</v>
      </c>
      <c r="AL10" s="8" t="s">
        <v>90</v>
      </c>
      <c r="AM10" s="8" t="s">
        <v>91</v>
      </c>
      <c r="AN10" s="24" t="str" cm="1">
        <f t="array" ref="AN10">_xlfn.IFS(AND(AK10&lt;&gt;"",AL10=""),"W",AND(AK10&lt;&gt;"",AL10&lt;&gt;""),AL10,AK10="","")</f>
        <v>${actions.demo_en_action_qhse.demo_en_answer}</v>
      </c>
      <c r="AO10" s="8" t="s">
        <v>92</v>
      </c>
      <c r="AP10" s="8" t="s">
        <v>93</v>
      </c>
      <c r="AQ10" s="8" t="s">
        <v>94</v>
      </c>
      <c r="AR10" s="24" t="str" cm="1">
        <f t="array" ref="AR10">_xlfn.IFS(AND(AO10&lt;&gt;"",AP10=""),"W",AND(AO10&lt;&gt;"",AP10&lt;&gt;""),AP10,AO10="","")</f>
        <v>${actions.demo_en_action_bc.demo_en_answer}</v>
      </c>
      <c r="AS10" s="32" t="str">
        <f>IF(S10&lt;&gt;"","[DEV] "&amp;S10&amp;CHAR(10)&amp;CHAR(10),"")&amp;
IF(W10&lt;&gt;"","[AR1] "&amp;W10&amp;CHAR(10)&amp;CHAR(10),"")&amp;
IF(AA10&lt;&gt;"","[AR2] "&amp;AA10&amp;CHAR(10)&amp;CHAR(10),"")&amp;
IF(AE10&lt;&gt;"","[STAB] "&amp;AE10&amp;CHAR(10)&amp;CHAR(10),"")&amp;
IF(AI10&lt;&gt;"","[MEP] "&amp;AI10&amp;CHAR(10)&amp;CHAR(10),"")&amp;
IF(AM10&lt;&gt;"","[QHSE] "&amp;AM10&amp;CHAR(10)&amp;CHAR(10),"")&amp;
IF(AQ10&lt;&gt;"","[CB] "&amp;AQ10&amp;CHAR(10)&amp;CHAR(10),"")</f>
        <v xml:space="preserve">[DEV] ${actions.demo_en_action_og.demo_en_comment}
[AR1] ${actions.demo_en_action_ar_1.demo_en_comment}
[AR2] ${actions.demo_en_action_ar_2.demo_en_comment}
[STAB] ${actions.demo_en_action_ir_stab.demo_en_comment}
[MEP] ${actions.demo_en_action_ir_techn.demo_en_comment}
[QHSE] ${actions.demo_en_action_qhse.demo_en_comment}
[CB] ${actions.demo_en_action_bc.demo_en_comment}
</v>
      </c>
      <c r="AT10" s="13" t="s">
        <v>6</v>
      </c>
    </row>
    <row r="11" spans="1:46" s="2" customFormat="1" ht="15" customHeight="1" x14ac:dyDescent="0.2">
      <c r="B11" s="14"/>
      <c r="C11" s="14"/>
      <c r="D11" s="14"/>
      <c r="E11" s="9"/>
      <c r="F11" s="8"/>
      <c r="G11" s="8"/>
      <c r="H11" s="7"/>
      <c r="I11" s="7"/>
      <c r="J11" s="7"/>
      <c r="K11" s="7"/>
      <c r="L11" s="7"/>
      <c r="M11" s="19"/>
      <c r="N11" s="19"/>
      <c r="O11" s="8"/>
      <c r="P11" s="8"/>
      <c r="Q11" s="8"/>
      <c r="R11" s="8"/>
      <c r="S11" s="8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8"/>
      <c r="AL11" s="18"/>
      <c r="AM11" s="18"/>
      <c r="AN11" s="24"/>
      <c r="AO11" s="12"/>
      <c r="AP11" s="12"/>
      <c r="AQ11" s="12"/>
      <c r="AR11" s="11"/>
      <c r="AS11" s="32" t="str">
        <f t="shared" ref="AS11" si="0">IF(S11&lt;&gt;"","[DEV] "&amp;S11&amp;CHAR(10)&amp;CHAR(10),"")&amp;
IF(W11&lt;&gt;"","[AR1] "&amp;W11&amp;CHAR(10)&amp;CHAR(10),"")&amp;
IF(AA11&lt;&gt;"","[AR2] "&amp;AA11&amp;CHAR(10)&amp;CHAR(10),"")&amp;
IF(AE11&lt;&gt;"","[STAB] "&amp;AE11&amp;CHAR(10)&amp;CHAR(10),"")&amp;
IF(AI11&lt;&gt;"","[MEP] "&amp;AI11&amp;CHAR(10)&amp;CHAR(10),"")&amp;
IF(AM11&lt;&gt;"","[QHSE] "&amp;AM11&amp;CHAR(10)&amp;CHAR(10),"")&amp;
IF(AQ11&lt;&gt;"","[CB] "&amp;AQ11&amp;CHAR(10)&amp;CHAR(10),"")</f>
        <v/>
      </c>
    </row>
    <row r="19" spans="17:19" x14ac:dyDescent="0.2">
      <c r="Q19" s="37"/>
      <c r="R19" s="37"/>
      <c r="S19" s="37"/>
    </row>
  </sheetData>
  <mergeCells count="2">
    <mergeCell ref="T8:AS8"/>
    <mergeCell ref="B2:M7"/>
  </mergeCells>
  <phoneticPr fontId="6" type="noConversion"/>
  <conditionalFormatting sqref="AB10">
    <cfRule type="cellIs" dxfId="30" priority="47" operator="equal">
      <formula>6</formula>
    </cfRule>
  </conditionalFormatting>
  <conditionalFormatting sqref="AB10">
    <cfRule type="cellIs" dxfId="29" priority="42" operator="equal">
      <formula>5</formula>
    </cfRule>
    <cfRule type="cellIs" dxfId="28" priority="43" operator="equal">
      <formula>4</formula>
    </cfRule>
    <cfRule type="cellIs" dxfId="27" priority="44" operator="equal">
      <formula>3</formula>
    </cfRule>
    <cfRule type="cellIs" dxfId="26" priority="45" operator="equal">
      <formula>2</formula>
    </cfRule>
    <cfRule type="cellIs" dxfId="25" priority="46" operator="equal">
      <formula>1</formula>
    </cfRule>
  </conditionalFormatting>
  <conditionalFormatting sqref="M10:M1010">
    <cfRule type="expression" dxfId="24" priority="1">
      <formula>IF(L10="VALIDE",TRUE,FALSE)</formula>
    </cfRule>
    <cfRule type="expression" dxfId="23" priority="2">
      <formula>IF(L10="AVORTE",TRUE,FALSE)</formula>
    </cfRule>
    <cfRule type="expression" dxfId="22" priority="3">
      <formula>IF(L10="REFUSE",TRUE,FALSE)</formula>
    </cfRule>
    <cfRule type="expression" dxfId="21" priority="4">
      <formula>IF(L10="OBSOLETE",TRUE,FALSE)</formula>
    </cfRule>
  </conditionalFormatting>
  <conditionalFormatting sqref="Q10:AR1010">
    <cfRule type="containsText" dxfId="20" priority="36" operator="containsText" text="NC">
      <formula>NOT(ISERROR(SEARCH("NC",Q10)))</formula>
    </cfRule>
    <cfRule type="beginsWith" dxfId="19" priority="37" operator="beginsWith" text="W">
      <formula>LEFT(Q10,LEN("W"))="W"</formula>
    </cfRule>
    <cfRule type="containsText" dxfId="18" priority="38" operator="containsText" text="R">
      <formula>NOT(ISERROR(SEARCH("R",Q10)))</formula>
    </cfRule>
    <cfRule type="containsText" dxfId="17" priority="39" operator="containsText" text="B">
      <formula>NOT(ISERROR(SEARCH("B",Q10)))</formula>
    </cfRule>
    <cfRule type="containsText" dxfId="16" priority="40" operator="containsText" text="A">
      <formula>NOT(ISERROR(SEARCH("A",Q10)))</formula>
    </cfRule>
  </conditionalFormatting>
  <printOptions horizontalCentered="1"/>
  <pageMargins left="0.15748031496062992" right="0.15748031496062992" top="0.39370078740157483" bottom="0.39370078740157483" header="0.51181102362204722" footer="0.51181102362204722"/>
  <pageSetup paperSize="9" scale="65" fitToHeight="0" orientation="portrait" cellComments="asDisplayed" r:id="rId1"/>
  <headerFooter alignWithMargins="0">
    <oddHeader>&amp;R&amp;D</oddHeader>
    <oddFooter>&amp;R&amp;P/&amp;N</oddFooter>
  </headerFooter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686BADC093864A83368FA33A4EE227" ma:contentTypeVersion="8" ma:contentTypeDescription="Crée un document." ma:contentTypeScope="" ma:versionID="3f35cff34ba97592eb6a101fc7d08e45">
  <xsd:schema xmlns:xsd="http://www.w3.org/2001/XMLSchema" xmlns:xs="http://www.w3.org/2001/XMLSchema" xmlns:p="http://schemas.microsoft.com/office/2006/metadata/properties" xmlns:ns2="4173916c-6fa7-423d-8c27-2803d55dddbc" xmlns:ns3="88ccd587-2962-4f21-8922-f3366eb146ea" targetNamespace="http://schemas.microsoft.com/office/2006/metadata/properties" ma:root="true" ma:fieldsID="25a23a4c34ff74b15f0d8ed5fc1e634d" ns2:_="" ns3:_="">
    <xsd:import namespace="4173916c-6fa7-423d-8c27-2803d55dddbc"/>
    <xsd:import namespace="88ccd587-2962-4f21-8922-f3366eb146e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73916c-6fa7-423d-8c27-2803d55dddbc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eur d’ID de document" ma:description="Valeur de l’ID de document affecté à cet élément." ma:internalName="_dlc_DocId" ma:readOnly="true">
      <xsd:simpleType>
        <xsd:restriction base="dms:Text"/>
      </xsd:simpleType>
    </xsd:element>
    <xsd:element name="_dlc_DocIdUrl" ma:index="9" nillable="true" ma:displayName="ID de document" ma:description="Lien permanent vers ce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ccd587-2962-4f21-8922-f3366eb146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4173916c-6fa7-423d-8c27-2803d55dddbc">QKDAZ3RWTJKU-1171712980-24233</_dlc_DocId>
    <_dlc_DocIdUrl xmlns="4173916c-6fa7-423d-8c27-2803d55dddbc">
      <Url>https://cfecontracting.sharepoint.com/sites/BPCW-AXS_NAMUR_50093/_layouts/15/DocIdRedir.aspx?ID=QKDAZ3RWTJKU-1171712980-24233</Url>
      <Description>QKDAZ3RWTJKU-1171712980-24233</Description>
    </_dlc_DocIdUrl>
  </documentManagement>
</p:properti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F16F0266-0886-4C73-A364-9D7378F331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173916c-6fa7-423d-8c27-2803d55dddbc"/>
    <ds:schemaRef ds:uri="88ccd587-2962-4f21-8922-f3366eb146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67EA590-D600-4239-A35C-0FA236CF8C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FD710A3-2825-4F35-AA1D-C797D985013E}">
  <ds:schemaRefs>
    <ds:schemaRef ds:uri="http://schemas.openxmlformats.org/package/2006/metadata/core-properties"/>
    <ds:schemaRef ds:uri="88ccd587-2962-4f21-8922-f3366eb146ea"/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4173916c-6fa7-423d-8c27-2803d55dddbc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4B3668BC-E546-4055-BFD5-EF8F2893F99E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REGISTER</vt:lpstr>
      <vt:lpstr>REGISTER!Impression_des_titres</vt:lpstr>
      <vt:lpstr>REGISTER!Zone_d_impression</vt:lpstr>
    </vt:vector>
  </TitlesOfParts>
  <Company>Architecte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Joël Meersseman</dc:creator>
  <cp:lastModifiedBy>Axel Palmaers [Cooperlink]</cp:lastModifiedBy>
  <cp:lastPrinted>2021-02-02T13:08:44Z</cp:lastPrinted>
  <dcterms:created xsi:type="dcterms:W3CDTF">2004-01-26T10:30:04Z</dcterms:created>
  <dcterms:modified xsi:type="dcterms:W3CDTF">2022-10-09T10:36:24Z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-1632446152</vt:i4>
  </property>
  <property fmtid="{D5CDD505-2E9C-101B-9397-08002B2CF9AE}" pid="3" name="_EmailSubject">
    <vt:lpwstr>Modèles - LA SOURCE</vt:lpwstr>
  </property>
  <property fmtid="{D5CDD505-2E9C-101B-9397-08002B2CF9AE}" pid="4" name="_AuthorEmail">
    <vt:lpwstr>maryse.jacob@telenet.be</vt:lpwstr>
  </property>
  <property fmtid="{D5CDD505-2E9C-101B-9397-08002B2CF9AE}" pid="5" name="_AuthorEmailDisplayName">
    <vt:lpwstr>Maryse Jacob</vt:lpwstr>
  </property>
  <property fmtid="{D5CDD505-2E9C-101B-9397-08002B2CF9AE}" pid="6" name="_PreviousAdHocReviewCycleID">
    <vt:i4>1686648368</vt:i4>
  </property>
  <property fmtid="{D5CDD505-2E9C-101B-9397-08002B2CF9AE}" pid="7" name="_ReviewingToolsShownOnce">
    <vt:lpwstr/>
  </property>
  <property fmtid="{D5CDD505-2E9C-101B-9397-08002B2CF9AE}" pid="8" name="ContentTypeId">
    <vt:lpwstr>0x01010030686BADC093864A83368FA33A4EE227</vt:lpwstr>
  </property>
  <property fmtid="{D5CDD505-2E9C-101B-9397-08002B2CF9AE}" pid="9" name="_dlc_DocIdItemGuid">
    <vt:lpwstr>2bc8fdbf-5a46-43b9-907f-ceca3f84505a</vt:lpwstr>
  </property>
</Properties>
</file>